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9" sheetId="1" r:id="rId1"/>
  </sheets>
  <definedNames>
    <definedName name="_xlnm.Print_Area" localSheetId="0">'№9'!$A$1:$E$31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<sst xmlns="http://schemas.openxmlformats.org/spreadsheetml/2006/main" count="61" uniqueCount="61">
  <si>
    <t>Код администратора</t>
  </si>
  <si>
    <t>Код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</si>
  <si>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</si>
  <si>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</si>
  <si>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</si>
  <si>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</si>
  <si>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</si>
  <si>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</si>
  <si>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</si>
  <si>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</si>
  <si>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</si>
  <si>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</si>
  <si>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</si>
  <si>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</si>
  <si>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</si>
  <si>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</si>
  <si>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</si>
  <si>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</si>
  <si>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</si>
  <si>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</si>
  <si>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</si>
  <si>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</si>
  <si>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</si>
  <si>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</si>
  <si>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</si>
  <si>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</si>
  <si>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</si>
  <si>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</si>
  <si>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</si>
  <si>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</si>
  <si>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</si>
  <si>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</si>
  <si>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</si>
  <si>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</si>
  <si>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</si>
  <si>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</si>
  <si>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</si>
  <si>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</si>
  <si>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</si>
  <si>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</si>
  <si>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</si>
  <si>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</si>
  <si>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</si>
  <si>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</si>
  <si>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</si>
  <si>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</si>
  <si>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</si>
  <si>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</si>
  <si>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</si>
  <si>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</si>
  <si>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01 02 00 00 00 0000 000</t>
  </si>
  <si>
    <t>Кредиты кредитных организаций 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</si>
  <si>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</si>
  <si>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</si>
  <si>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</si>
  <si>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</si>
  <si>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</si>
  <si>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Сумма на 2016 год, тыс. руб.</t>
  </si>
  <si>
    <t>Источники внутреннего финансирования дефицита  бюджета муниципального района Сергиевский на плановый период  2016  и 2017 годов</t>
  </si>
  <si>
    <t>Сумма на 2017 год, тыс. руб.</t>
  </si>
  <si>
    <t xml:space="preserve">                 Приложение № 9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15  от  "26" ноября 2015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</si>
</sst>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A2" sqref="A2:D4"/>
    </sheetView>
  </sheetViews>
  <sheetFormatPr defaultColWidth="9.140625" defaultRowHeight="12.75"/>
  <cols>
    <col min="1" max="1" width="10.28125" style="1" customWidth="1"/>
    <col min="2" max="2" width="28.7109375" style="1" customWidth="1"/>
    <col min="3" max="3" width="107.57421875" style="1" customWidth="1"/>
    <col min="4" max="5" width="17.140625" style="1" customWidth="1"/>
    <col min="6" max="16384" width="9.140625" style="1" customWidth="1"/>
  </cols>
  <sheetData>
    <row r="1" spans="3:5" ht="83.25" customHeight="1">
      <c r="C1" s="19" t="s">
        <v>60</v>
      </c>
      <c r="D1" s="19"/>
      <c r="E1" s="19"/>
    </row>
    <row r="2" spans="1:4" ht="18" customHeight="1">
      <c r="A2" s="16" t="s">
        <v>58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4" t="s">
        <v>0</v>
      </c>
      <c r="B5" s="4" t="s">
        <v>1</v>
      </c>
      <c r="C5" s="4" t="s">
        <v>52</v>
      </c>
      <c r="D5" s="4" t="s">
        <v>57</v>
      </c>
      <c r="E5" s="4" t="s">
        <v>59</v>
      </c>
      <c r="F5" s="3"/>
      <c r="G5" s="3"/>
      <c r="H5" s="3"/>
      <c r="I5" s="3"/>
      <c r="J5" s="3"/>
      <c r="K5" s="3"/>
      <c r="L5" s="3"/>
      <c r="M5" s="3"/>
      <c r="N5" s="3"/>
    </row>
    <row r="6" spans="1:14" ht="21" customHeight="1">
      <c r="A6" s="6">
        <v>931</v>
      </c>
      <c r="B6" s="6" t="s">
        <v>33</v>
      </c>
      <c r="C6" s="7" t="s">
        <v>2</v>
      </c>
      <c r="D6" s="9">
        <f>D7+D17+D26+D12</f>
        <v>0</v>
      </c>
      <c r="E6" s="9">
        <f>E7+E17+E26+E12</f>
        <v>0</v>
      </c>
      <c r="F6" s="3"/>
      <c r="G6" s="3"/>
      <c r="H6" s="3"/>
      <c r="I6" s="3"/>
      <c r="J6" s="3"/>
      <c r="K6" s="3"/>
      <c r="L6" s="3"/>
      <c r="M6" s="3"/>
      <c r="N6" s="3"/>
    </row>
    <row r="7" spans="1:14" ht="32.25" customHeight="1">
      <c r="A7" s="6">
        <v>931</v>
      </c>
      <c r="B7" s="6" t="s">
        <v>50</v>
      </c>
      <c r="C7" s="7" t="s">
        <v>51</v>
      </c>
      <c r="D7" s="9">
        <f>D8-D10</f>
        <v>0</v>
      </c>
      <c r="E7" s="9">
        <f>E8-E10</f>
        <v>0</v>
      </c>
      <c r="F7" s="3"/>
      <c r="G7" s="3"/>
      <c r="H7" s="3"/>
      <c r="I7" s="3"/>
      <c r="J7" s="3"/>
      <c r="K7" s="3"/>
      <c r="L7" s="3"/>
      <c r="M7" s="3"/>
      <c r="N7" s="3"/>
    </row>
    <row r="8" spans="1:14" ht="32.25" customHeight="1">
      <c r="A8" s="14">
        <v>931</v>
      </c>
      <c r="B8" s="14" t="s">
        <v>46</v>
      </c>
      <c r="C8" s="15" t="s">
        <v>47</v>
      </c>
      <c r="D8" s="9">
        <f>D9</f>
        <v>10000</v>
      </c>
      <c r="E8" s="9">
        <f>E9</f>
        <v>10000</v>
      </c>
      <c r="F8" s="3"/>
      <c r="G8" s="3"/>
      <c r="H8" s="3"/>
      <c r="I8" s="3"/>
      <c r="J8" s="3"/>
      <c r="K8" s="3"/>
      <c r="L8" s="3"/>
      <c r="M8" s="3"/>
      <c r="N8" s="3"/>
    </row>
    <row r="9" spans="1:14" ht="32.25" customHeight="1">
      <c r="A9" s="14">
        <v>931</v>
      </c>
      <c r="B9" s="14" t="s">
        <v>48</v>
      </c>
      <c r="C9" s="15" t="s">
        <v>49</v>
      </c>
      <c r="D9" s="8">
        <v>10000</v>
      </c>
      <c r="E9" s="8">
        <v>10000</v>
      </c>
      <c r="F9" s="3"/>
      <c r="G9" s="3"/>
      <c r="H9" s="3"/>
      <c r="I9" s="3"/>
      <c r="J9" s="3"/>
      <c r="K9" s="3"/>
      <c r="L9" s="3"/>
      <c r="M9" s="3"/>
      <c r="N9" s="3"/>
    </row>
    <row r="10" spans="1:14" ht="32.25" customHeight="1">
      <c r="A10" s="14">
        <v>931</v>
      </c>
      <c r="B10" s="14" t="s">
        <v>42</v>
      </c>
      <c r="C10" s="15" t="s">
        <v>43</v>
      </c>
      <c r="D10" s="9">
        <f>D11</f>
        <v>10000</v>
      </c>
      <c r="E10" s="9">
        <f>E11</f>
        <v>10000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ht="32.25" customHeight="1">
      <c r="A11" s="14">
        <v>931</v>
      </c>
      <c r="B11" s="14" t="s">
        <v>44</v>
      </c>
      <c r="C11" s="15" t="s">
        <v>45</v>
      </c>
      <c r="D11" s="8">
        <v>10000</v>
      </c>
      <c r="E11" s="8">
        <v>10000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32.25" customHeight="1">
      <c r="A12" s="6">
        <v>931</v>
      </c>
      <c r="B12" s="6" t="s">
        <v>15</v>
      </c>
      <c r="C12" s="7" t="s">
        <v>3</v>
      </c>
      <c r="D12" s="9">
        <f>D13-D15</f>
        <v>0</v>
      </c>
      <c r="E12" s="9">
        <f>E13-E15</f>
        <v>0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ht="30.75" customHeight="1">
      <c r="A13" s="4">
        <v>931</v>
      </c>
      <c r="B13" s="4" t="s">
        <v>53</v>
      </c>
      <c r="C13" s="5" t="s">
        <v>16</v>
      </c>
      <c r="D13" s="11">
        <f>SUM(D14:D14)</f>
        <v>14661</v>
      </c>
      <c r="E13" s="11">
        <f>SUM(E14:E14)</f>
        <v>58453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ht="30" customHeight="1">
      <c r="A14" s="4">
        <v>931</v>
      </c>
      <c r="B14" s="4" t="s">
        <v>54</v>
      </c>
      <c r="C14" s="5" t="s">
        <v>17</v>
      </c>
      <c r="D14" s="11">
        <v>14661</v>
      </c>
      <c r="E14" s="11">
        <v>58453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>
      <c r="A15" s="4">
        <v>931</v>
      </c>
      <c r="B15" s="4" t="s">
        <v>55</v>
      </c>
      <c r="C15" s="5" t="s">
        <v>4</v>
      </c>
      <c r="D15" s="11">
        <f>SUM(D16:D16)</f>
        <v>14661</v>
      </c>
      <c r="E15" s="11">
        <f>SUM(E16:E16)</f>
        <v>58453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>
      <c r="A16" s="4">
        <v>931</v>
      </c>
      <c r="B16" s="4" t="s">
        <v>56</v>
      </c>
      <c r="C16" s="5" t="s">
        <v>14</v>
      </c>
      <c r="D16" s="11">
        <v>14661</v>
      </c>
      <c r="E16" s="11">
        <v>58453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ht="20.25" customHeight="1">
      <c r="A17" s="6">
        <v>931</v>
      </c>
      <c r="B17" s="6" t="s">
        <v>18</v>
      </c>
      <c r="C17" s="7" t="s">
        <v>5</v>
      </c>
      <c r="D17" s="9">
        <f>D18+D22</f>
        <v>0</v>
      </c>
      <c r="E17" s="9">
        <f>E18+E22</f>
        <v>0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ht="20.25" customHeight="1">
      <c r="A18" s="4">
        <v>931</v>
      </c>
      <c r="B18" s="4" t="s">
        <v>19</v>
      </c>
      <c r="C18" s="7" t="s">
        <v>6</v>
      </c>
      <c r="D18" s="8">
        <f aca="true" t="shared" si="0" ref="D18:E20">D19</f>
        <v>-546689.21312</v>
      </c>
      <c r="E18" s="8">
        <f t="shared" si="0"/>
        <v>-543407.89918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ht="20.25" customHeight="1">
      <c r="A19" s="4">
        <v>931</v>
      </c>
      <c r="B19" s="4" t="s">
        <v>20</v>
      </c>
      <c r="C19" s="5" t="s">
        <v>7</v>
      </c>
      <c r="D19" s="8">
        <f t="shared" si="0"/>
        <v>-546689.21312</v>
      </c>
      <c r="E19" s="8">
        <f t="shared" si="0"/>
        <v>-543407.89918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ht="20.25" customHeight="1">
      <c r="A20" s="4">
        <v>931</v>
      </c>
      <c r="B20" s="4" t="s">
        <v>21</v>
      </c>
      <c r="C20" s="5" t="s">
        <v>8</v>
      </c>
      <c r="D20" s="8">
        <f t="shared" si="0"/>
        <v>-546689.21312</v>
      </c>
      <c r="E20" s="8">
        <f t="shared" si="0"/>
        <v>-543407.89918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ht="20.25" customHeight="1">
      <c r="A21" s="4">
        <v>931</v>
      </c>
      <c r="B21" s="4" t="s">
        <v>22</v>
      </c>
      <c r="C21" s="5" t="s">
        <v>28</v>
      </c>
      <c r="D21" s="8">
        <f>-(522028.21312+D14+D8)</f>
        <v>-546689.21312</v>
      </c>
      <c r="E21" s="8">
        <f>-(474954.89918+E14+E8)</f>
        <v>-543407.89918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ht="18.75" customHeight="1">
      <c r="A22" s="4">
        <v>931</v>
      </c>
      <c r="B22" s="4" t="s">
        <v>23</v>
      </c>
      <c r="C22" s="7" t="s">
        <v>9</v>
      </c>
      <c r="D22" s="8">
        <f aca="true" t="shared" si="1" ref="D22:E24">D23</f>
        <v>546689.21312</v>
      </c>
      <c r="E22" s="8">
        <f t="shared" si="1"/>
        <v>543407.89918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1" customHeight="1">
      <c r="A23" s="4">
        <v>931</v>
      </c>
      <c r="B23" s="4" t="s">
        <v>24</v>
      </c>
      <c r="C23" s="5" t="s">
        <v>10</v>
      </c>
      <c r="D23" s="8">
        <f t="shared" si="1"/>
        <v>546689.21312</v>
      </c>
      <c r="E23" s="8">
        <f t="shared" si="1"/>
        <v>543407.89918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ht="20.25" customHeight="1">
      <c r="A24" s="4">
        <v>931</v>
      </c>
      <c r="B24" s="4" t="s">
        <v>25</v>
      </c>
      <c r="C24" s="5" t="s">
        <v>11</v>
      </c>
      <c r="D24" s="8">
        <f t="shared" si="1"/>
        <v>546689.21312</v>
      </c>
      <c r="E24" s="8">
        <f t="shared" si="1"/>
        <v>543407.89918</v>
      </c>
      <c r="F24" s="3"/>
      <c r="G24" s="3"/>
      <c r="H24" s="3"/>
      <c r="I24" s="3"/>
      <c r="J24" s="3"/>
      <c r="K24" s="3"/>
      <c r="L24" s="3"/>
      <c r="M24" s="3"/>
      <c r="N24" s="3"/>
    </row>
    <row r="25" spans="1:14" ht="21.75" customHeight="1">
      <c r="A25" s="4">
        <v>931</v>
      </c>
      <c r="B25" s="4" t="s">
        <v>27</v>
      </c>
      <c r="C25" s="5" t="s">
        <v>26</v>
      </c>
      <c r="D25" s="8">
        <f>522028.21312+D15+D10</f>
        <v>546689.21312</v>
      </c>
      <c r="E25" s="8">
        <f>474954.89918+E15+E11</f>
        <v>543407.89918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21.75" customHeight="1" hidden="1">
      <c r="A26" s="6">
        <v>931</v>
      </c>
      <c r="B26" s="6" t="s">
        <v>40</v>
      </c>
      <c r="C26" s="7" t="s">
        <v>41</v>
      </c>
      <c r="D26" s="9">
        <f>D27+D30</f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</row>
    <row r="27" spans="1:14" ht="36" customHeight="1" hidden="1">
      <c r="A27" s="13">
        <v>931</v>
      </c>
      <c r="B27" s="4" t="s">
        <v>38</v>
      </c>
      <c r="C27" s="5" t="s">
        <v>39</v>
      </c>
      <c r="D27" s="8">
        <f>D28</f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</row>
    <row r="28" spans="1:14" ht="51" customHeight="1" hidden="1">
      <c r="A28" s="13">
        <v>931</v>
      </c>
      <c r="B28" s="4" t="s">
        <v>36</v>
      </c>
      <c r="C28" s="5" t="s">
        <v>37</v>
      </c>
      <c r="D28" s="8">
        <f>D29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</row>
    <row r="29" spans="1:14" ht="41.25" customHeight="1" hidden="1">
      <c r="A29" s="13">
        <v>931</v>
      </c>
      <c r="B29" s="4" t="s">
        <v>34</v>
      </c>
      <c r="C29" s="5" t="s">
        <v>35</v>
      </c>
      <c r="D29" s="8"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</row>
    <row r="30" spans="1:14" ht="24" customHeight="1" hidden="1">
      <c r="A30" s="6">
        <v>931</v>
      </c>
      <c r="B30" s="6" t="s">
        <v>29</v>
      </c>
      <c r="C30" s="7" t="s">
        <v>12</v>
      </c>
      <c r="D30" s="12">
        <f>D31</f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</row>
    <row r="31" spans="1:14" ht="21.75" customHeight="1" hidden="1">
      <c r="A31" s="4">
        <v>931</v>
      </c>
      <c r="B31" s="4" t="s">
        <v>30</v>
      </c>
      <c r="C31" s="5" t="s">
        <v>13</v>
      </c>
      <c r="D31" s="10">
        <f>D32</f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</row>
    <row r="32" spans="1:14" ht="35.25" customHeight="1" hidden="1">
      <c r="A32" s="4">
        <v>931</v>
      </c>
      <c r="B32" s="4" t="s">
        <v>32</v>
      </c>
      <c r="C32" s="5" t="s">
        <v>31</v>
      </c>
      <c r="D32" s="10"/>
      <c r="E32" s="4"/>
      <c r="F32" s="3"/>
      <c r="G32" s="3"/>
      <c r="H32" s="3"/>
      <c r="I32" s="3"/>
      <c r="J32" s="3"/>
      <c r="K32" s="3"/>
      <c r="L32" s="3"/>
      <c r="M32" s="3"/>
      <c r="N32" s="3"/>
    </row>
    <row r="33" spans="1:14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8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8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8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8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8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8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8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8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8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8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8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8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8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8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8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8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8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8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8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8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8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8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8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8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8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8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8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8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8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8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8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8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8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8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8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8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8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8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8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8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8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8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8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8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8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8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8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8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8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8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8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8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8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8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8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8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8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8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8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8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8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8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8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8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8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8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8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8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8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8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8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8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8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8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8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8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8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8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8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8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8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8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8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8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8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8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8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8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8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8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8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8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8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8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8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8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8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8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8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8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8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8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8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8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8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8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8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8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8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8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8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8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8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8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8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8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8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8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8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8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8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8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8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8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8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8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8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8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8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8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8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8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8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8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8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8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8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8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8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8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8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8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8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8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8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8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8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8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8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8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8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</sheetData>
  <sheetProtection/>
  <mergeCells count="2">
    <mergeCell ref="A2:D4"/>
    <mergeCell ref="C1:E1"/>
  </mergeCells>
  <printOptions horizontalCentered="1"/>
  <pageMargins left="0.3937007874015748" right="0.1968503937007874" top="0.3937007874015748" bottom="0.1968503937007874" header="0.5118110236220472" footer="0.275590551181102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2015-09-08T12:42:40Z</cp:lastPrinted>
  <dcterms:created xsi:type="dcterms:W3CDTF">1996-10-08T23:32:33Z</dcterms:created>
  <dcterms:modified xsi:type="dcterms:W3CDTF">2015-11-26T12:15:31Z</dcterms:modified>
  <cp:category/>
  <cp:version/>
  <cp:contentType/>
  <cp:contentStatus/>
</cp:coreProperties>
</file>